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0" windowWidth="14775" windowHeight="7365" activeTab="1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<sst xmlns="http://schemas.openxmlformats.org/spreadsheetml/2006/main" count="57" uniqueCount="54">
  <si>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ΚΟΣΤΟΛΟΓΗΣΗ ΕΡΓΟΥ</t>
  </si>
  <si>
    <t>ΚΟΣΤΟΣ = Α.Υ + Α.Ε + Γ.Β.Ε</t>
  </si>
  <si>
    <t>.</t>
  </si>
  <si>
    <t>όπου</t>
  </si>
  <si>
    <t>Α.Υ</t>
  </si>
  <si>
    <t>Άμεσα Υλικά</t>
  </si>
  <si>
    <t>Α.Ε</t>
  </si>
  <si>
    <t>Άμεση Εργασία</t>
  </si>
  <si>
    <t>Γ.Β.Ε</t>
  </si>
  <si>
    <t>Γενικά Βιομηχανικά Έξοδα</t>
  </si>
  <si>
    <t>δωσε τιμές:</t>
  </si>
  <si>
    <t>Χρονική διάρκεια έργου:</t>
  </si>
  <si>
    <t>*** προσοχή στη μονάδα μέτρησης***</t>
  </si>
  <si>
    <t>ώρες εργασίας στο έργο</t>
  </si>
  <si>
    <t>κόστος εργασίας ανα ώρα</t>
  </si>
  <si>
    <t>Γ.Β.Ε *</t>
  </si>
  <si>
    <t>άρα το συνολικό κόστος του έργου είναι :</t>
  </si>
  <si>
    <t>Άν το έργο περιλαμβάνει εργασία σε συγκεκριμένα τεμάχια</t>
  </si>
  <si>
    <t>δεστε τον ακριβή αριθμό τεμαχίων</t>
  </si>
  <si>
    <t>Το κόστος του έργου ανά τεμάχιο είναι :</t>
  </si>
  <si>
    <t>* για τον υπολογισμό των Γ.Β.Ε βλ Φύλλο 2</t>
  </si>
  <si>
    <t>Δώσε συνολική χρονική διάρκεια λειτουργίας της επιχείρησης:</t>
  </si>
  <si>
    <t>Προοχή στη μονάδα μέτρησης πχ ώρες, μέρες κτλ</t>
  </si>
  <si>
    <t>Όποια και αν επιλεγεί να χρησιμοποιήσουμε την ίδια στον δείκτη προϋπολογιστικού κόστους</t>
  </si>
  <si>
    <t>ΕΤΗΣΙΑ ΕΞΟΔΑ</t>
  </si>
  <si>
    <t>Μισθοδοσία</t>
  </si>
  <si>
    <t>Εργοδοτικές εισφορές</t>
  </si>
  <si>
    <t>Αμοιβή λογιστή</t>
  </si>
  <si>
    <t>ΔΕΗ</t>
  </si>
  <si>
    <t>ΟΤΕ</t>
  </si>
  <si>
    <t>Internet</t>
  </si>
  <si>
    <t>Ενοίκια</t>
  </si>
  <si>
    <t>Ασφάλιστρα</t>
  </si>
  <si>
    <t>Μεταφορικά</t>
  </si>
  <si>
    <t>Διαφήμιση</t>
  </si>
  <si>
    <t>Γραφική ύλη</t>
  </si>
  <si>
    <t>Κοινόχρηστα</t>
  </si>
  <si>
    <t>Επιμελητήρια</t>
  </si>
  <si>
    <t>Ασφάλεια</t>
  </si>
  <si>
    <t>Τόκοι</t>
  </si>
  <si>
    <t>Αποσβέσεις</t>
  </si>
  <si>
    <t>Λοιπά 1</t>
  </si>
  <si>
    <t>Λοιπά 2</t>
  </si>
  <si>
    <t>Λοιπά 3</t>
  </si>
  <si>
    <t>Λοιπά 4</t>
  </si>
  <si>
    <t>Λοιπά 5</t>
  </si>
  <si>
    <t>Λοιπά 6</t>
  </si>
  <si>
    <t>Λοιπά 7</t>
  </si>
  <si>
    <t>Λοιπά 8</t>
  </si>
  <si>
    <t>Λοιπά 9</t>
  </si>
  <si>
    <t>Λοιπά 10</t>
  </si>
  <si>
    <t>ΣΥΝΟΛΟ:</t>
  </si>
  <si>
    <t>Δείκτης Προϋπολογιστικού Κόστους:</t>
  </si>
  <si>
    <t>Άρα Γ.Β.Ε για την κοστολόγηση του έργου: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</si>
</sst>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8];[Red]&quot;-&quot;#,##0.00&quot; &quot;[$€-408]"/>
    <numFmt numFmtId="165" formatCode="#,##0.00\ [$€-408];[Red]#,##0.00\ [$€-408]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24" fillId="0" borderId="0">
      <alignment/>
      <protection/>
    </xf>
    <xf numFmtId="164" fontId="24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4" fillId="31" borderId="0" applyNumberFormat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1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0" fillId="34" borderId="11" xfId="0" applyNumberFormat="1" applyFill="1" applyBorder="1" applyAlignment="1">
      <alignment/>
    </xf>
    <xf numFmtId="165" fontId="0" fillId="34" borderId="0" xfId="0" applyNumberFormat="1" applyFill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eading" xfId="33"/>
    <cellStyle name="Heading1" xfId="34"/>
    <cellStyle name="Result" xfId="35"/>
    <cellStyle name="Result2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1">
      <selection activeCell="D29" sqref="D29"/>
    </sheetView>
  </sheetViews>
  <sheetFormatPr defaultColWidth="9.00390625" defaultRowHeight="14.25"/>
  <cols>
    <col min="1" max="1" width="8.625" style="0" customWidth="1"/>
    <col min="2" max="2" width="12.75390625" style="0" customWidth="1"/>
    <col min="3" max="4" width="10.75390625" style="0" customWidth="1"/>
  </cols>
  <sheetData>
    <row r="1" ht="15">
      <c r="A1" s="1" t="s">
        <v>0</v>
      </c>
    </row>
    <row r="3" spans="1:4" ht="15">
      <c r="A3" s="1" t="s">
        <v>1</v>
      </c>
      <c r="D3" t="s">
        <v>2</v>
      </c>
    </row>
    <row r="5" ht="14.25">
      <c r="A5" t="s">
        <v>3</v>
      </c>
    </row>
    <row r="6" spans="1:2" ht="14.25">
      <c r="A6" t="s">
        <v>4</v>
      </c>
      <c r="B6" t="s">
        <v>5</v>
      </c>
    </row>
    <row r="7" spans="1:2" ht="14.25">
      <c r="A7" t="s">
        <v>6</v>
      </c>
      <c r="B7" t="s">
        <v>7</v>
      </c>
    </row>
    <row r="8" spans="1:2" ht="14.25">
      <c r="A8" t="s">
        <v>8</v>
      </c>
      <c r="B8" t="s">
        <v>9</v>
      </c>
    </row>
    <row r="11" ht="14.25">
      <c r="A11" t="s">
        <v>10</v>
      </c>
    </row>
    <row r="12" spans="1:4" ht="14.25">
      <c r="A12" t="s">
        <v>11</v>
      </c>
      <c r="C12" s="2">
        <v>0</v>
      </c>
      <c r="D12" t="s">
        <v>12</v>
      </c>
    </row>
    <row r="14" spans="1:4" ht="15">
      <c r="A14" s="1" t="s">
        <v>4</v>
      </c>
      <c r="D14" s="3">
        <v>0</v>
      </c>
    </row>
    <row r="16" spans="1:3" ht="14.25">
      <c r="A16" t="s">
        <v>13</v>
      </c>
      <c r="C16" s="4">
        <v>0</v>
      </c>
    </row>
    <row r="17" spans="1:3" ht="14.25">
      <c r="A17" t="s">
        <v>14</v>
      </c>
      <c r="C17" s="5">
        <v>0</v>
      </c>
    </row>
    <row r="19" spans="1:4" ht="15">
      <c r="A19" s="1" t="s">
        <v>6</v>
      </c>
      <c r="D19" s="3">
        <f>C16*C17</f>
        <v>0</v>
      </c>
    </row>
    <row r="22" spans="1:4" ht="15">
      <c r="A22" s="1" t="s">
        <v>15</v>
      </c>
      <c r="D22" s="3">
        <f>Φύλλο2!D42</f>
        <v>0</v>
      </c>
    </row>
    <row r="25" spans="1:4" ht="14.25">
      <c r="A25" t="s">
        <v>16</v>
      </c>
      <c r="D25" s="9">
        <f>D14+D19+D22</f>
        <v>0</v>
      </c>
    </row>
    <row r="27" ht="14.25">
      <c r="A27" t="s">
        <v>17</v>
      </c>
    </row>
    <row r="28" spans="1:4" ht="14.25">
      <c r="A28" t="s">
        <v>18</v>
      </c>
      <c r="D28" s="4">
        <v>1</v>
      </c>
    </row>
    <row r="30" spans="1:4" ht="14.25">
      <c r="A30" t="s">
        <v>19</v>
      </c>
      <c r="D30" s="6">
        <f>D25/D28</f>
        <v>0</v>
      </c>
    </row>
    <row r="41" ht="14.25">
      <c r="A41" t="s">
        <v>20</v>
      </c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4">
      <selection activeCell="D40" sqref="D40"/>
    </sheetView>
  </sheetViews>
  <sheetFormatPr defaultColWidth="9.00390625" defaultRowHeight="14.25"/>
  <cols>
    <col min="1" max="1" width="13.25390625" style="0" customWidth="1"/>
    <col min="2" max="4" width="10.75390625" style="0" customWidth="1"/>
  </cols>
  <sheetData>
    <row r="1" ht="15">
      <c r="A1" s="1" t="s">
        <v>9</v>
      </c>
    </row>
    <row r="3" ht="14.25">
      <c r="A3" s="7" t="s">
        <v>21</v>
      </c>
    </row>
    <row r="4" ht="14.25">
      <c r="A4" s="2">
        <v>1</v>
      </c>
    </row>
    <row r="6" ht="14.25">
      <c r="A6" t="s">
        <v>22</v>
      </c>
    </row>
    <row r="7" ht="14.25">
      <c r="A7" t="s">
        <v>23</v>
      </c>
    </row>
    <row r="9" ht="15">
      <c r="A9" s="1" t="s">
        <v>24</v>
      </c>
    </row>
    <row r="11" spans="1:3" ht="14.25">
      <c r="A11" t="s">
        <v>25</v>
      </c>
      <c r="C11" s="8">
        <v>10000</v>
      </c>
    </row>
    <row r="12" spans="1:3" ht="14.25">
      <c r="A12" t="s">
        <v>26</v>
      </c>
      <c r="C12" s="8">
        <v>2500</v>
      </c>
    </row>
    <row r="13" spans="1:3" ht="14.25">
      <c r="A13" t="s">
        <v>27</v>
      </c>
      <c r="C13" s="8">
        <v>1600</v>
      </c>
    </row>
    <row r="14" spans="1:3" ht="14.25">
      <c r="A14" t="s">
        <v>28</v>
      </c>
      <c r="C14" s="8">
        <v>2000</v>
      </c>
    </row>
    <row r="15" spans="1:3" ht="14.25">
      <c r="A15" t="s">
        <v>29</v>
      </c>
      <c r="C15" s="8">
        <v>2500</v>
      </c>
    </row>
    <row r="16" spans="1:3" ht="14.25">
      <c r="A16" t="s">
        <v>30</v>
      </c>
      <c r="C16" s="8">
        <v>100</v>
      </c>
    </row>
    <row r="17" spans="1:3" ht="14.25">
      <c r="A17" t="s">
        <v>31</v>
      </c>
      <c r="C17" s="8">
        <v>5000</v>
      </c>
    </row>
    <row r="18" spans="1:3" ht="14.25">
      <c r="A18" t="s">
        <v>32</v>
      </c>
      <c r="C18" s="8"/>
    </row>
    <row r="19" spans="1:3" ht="14.25">
      <c r="A19" t="s">
        <v>33</v>
      </c>
      <c r="C19" s="8"/>
    </row>
    <row r="20" spans="1:3" ht="14.25">
      <c r="A20" t="s">
        <v>34</v>
      </c>
      <c r="C20" s="8"/>
    </row>
    <row r="21" spans="1:3" ht="14.25">
      <c r="A21" t="s">
        <v>35</v>
      </c>
      <c r="C21" s="8">
        <v>170</v>
      </c>
    </row>
    <row r="22" spans="1:3" ht="14.25">
      <c r="A22" t="s">
        <v>36</v>
      </c>
      <c r="C22" s="8"/>
    </row>
    <row r="23" spans="1:3" ht="14.25">
      <c r="A23" t="s">
        <v>37</v>
      </c>
      <c r="C23" s="8">
        <v>150</v>
      </c>
    </row>
    <row r="24" spans="1:3" ht="14.25">
      <c r="A24" t="s">
        <v>38</v>
      </c>
      <c r="C24" s="8"/>
    </row>
    <row r="25" spans="1:3" ht="14.25">
      <c r="A25" t="s">
        <v>39</v>
      </c>
      <c r="C25" s="8">
        <v>300</v>
      </c>
    </row>
    <row r="26" spans="1:3" ht="14.25">
      <c r="A26" t="s">
        <v>40</v>
      </c>
      <c r="C26" s="8"/>
    </row>
    <row r="27" spans="1:3" ht="14.25">
      <c r="A27" t="s">
        <v>41</v>
      </c>
      <c r="C27" s="8">
        <v>1000</v>
      </c>
    </row>
    <row r="28" spans="1:3" ht="14.25">
      <c r="A28" t="s">
        <v>42</v>
      </c>
      <c r="C28" s="8">
        <v>2000</v>
      </c>
    </row>
    <row r="29" spans="1:3" ht="14.25">
      <c r="A29" t="s">
        <v>43</v>
      </c>
      <c r="C29" s="8"/>
    </row>
    <row r="30" spans="1:3" ht="14.25">
      <c r="A30" t="s">
        <v>44</v>
      </c>
      <c r="C30" s="8"/>
    </row>
    <row r="31" spans="1:3" ht="14.25">
      <c r="A31" t="s">
        <v>45</v>
      </c>
      <c r="C31" s="8"/>
    </row>
    <row r="32" spans="1:3" ht="14.25">
      <c r="A32" t="s">
        <v>46</v>
      </c>
      <c r="C32" s="8"/>
    </row>
    <row r="33" spans="1:3" ht="14.25">
      <c r="A33" t="s">
        <v>47</v>
      </c>
      <c r="C33" s="8"/>
    </row>
    <row r="34" spans="1:3" ht="14.25">
      <c r="A34" t="s">
        <v>48</v>
      </c>
      <c r="C34" s="8"/>
    </row>
    <row r="35" spans="1:3" ht="14.25">
      <c r="A35" t="s">
        <v>49</v>
      </c>
      <c r="C35" s="8"/>
    </row>
    <row r="36" spans="1:3" ht="14.25">
      <c r="A36" t="s">
        <v>50</v>
      </c>
      <c r="C36" s="8"/>
    </row>
    <row r="37" spans="1:3" ht="14.25">
      <c r="A37" t="s">
        <v>51</v>
      </c>
      <c r="C37" s="3">
        <f>SUM(C11:C36)</f>
        <v>27320</v>
      </c>
    </row>
    <row r="40" spans="1:4" ht="14.25">
      <c r="A40" t="s">
        <v>52</v>
      </c>
      <c r="D40" s="10">
        <f>C37/A4</f>
        <v>27320</v>
      </c>
    </row>
    <row r="42" spans="1:4" ht="14.25">
      <c r="A42" t="s">
        <v>53</v>
      </c>
      <c r="D42" s="10">
        <f>D40*Φύλλο1!C12</f>
        <v>0</v>
      </c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Φάνης Φίλης</dc:creator>
  <cp:keywords/>
  <dc:description/>
  <cp:lastModifiedBy>user</cp:lastModifiedBy>
  <dcterms:created xsi:type="dcterms:W3CDTF">2010-03-25T17:46:57Z</dcterms:created>
  <dcterms:modified xsi:type="dcterms:W3CDTF">2010-03-26T10:34:32Z</dcterms:modified>
  <cp:category/>
  <cp:version/>
  <cp:contentType/>
  <cp:contentStatus/>
  <cp:revision>1</cp:revision>
</cp:coreProperties>
</file>